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4" sheetId="1" r:id="rId1"/>
  </sheets>
  <definedNames>
    <definedName name="_xlnm.Print_Area" localSheetId="0">'2014'!$A$1:$M$51</definedName>
    <definedName name="_xlnm_Print_Area" localSheetId="0">'2014'!$A$1:$M$51</definedName>
  </definedNames>
  <calcPr fullCalcOnLoad="1"/>
</workbook>
</file>

<file path=xl/sharedStrings.xml><?xml version="1.0" encoding="utf-8"?>
<sst xmlns="http://schemas.openxmlformats.org/spreadsheetml/2006/main" count="120" uniqueCount="40">
  <si>
    <t>Unidade Recomeço Helvétia                                                                                                                                                                                                                                                            SPDM – Associação Paulista Para o Desenvolvimento da Medicina                                                                                                                                                                                         OSS – Organização Social de Saúde</t>
  </si>
  <si>
    <t>CENTRO DE INTEGRAÇÃO E CIDADANIA - UNIDADE RECOMEÇO PARA A FAMÍLIA</t>
  </si>
  <si>
    <t>NÚMEROS DE PESSOAS ATENDIDAS NO MÊS PELA EQUIPE</t>
  </si>
  <si>
    <t>CONTRATADO</t>
  </si>
  <si>
    <t>REALIZADO</t>
  </si>
  <si>
    <t xml:space="preserve">%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</si>
  <si>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</si>
  <si>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</si>
  <si>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</si>
  <si>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</si>
  <si>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</si>
  <si>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</si>
  <si>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</si>
  <si>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</si>
  <si>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</si>
  <si>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</si>
  <si>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</si>
  <si>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</si>
  <si>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CIC - HELVÉTIA</t>
  </si>
  <si>
    <t>CIC - CRATOD</t>
  </si>
  <si>
    <t>CIC - LESTE</t>
  </si>
  <si>
    <t>CIC - OESTE</t>
  </si>
  <si>
    <t>CIC - NORTE</t>
  </si>
  <si>
    <t>CIC - SUL</t>
  </si>
  <si>
    <t>CIC - CASA DA CIDADANIA</t>
  </si>
  <si>
    <t>CIC - FEITIÇO DA VILA</t>
  </si>
  <si>
    <t>CIC - GUARULHOS</t>
  </si>
  <si>
    <t>CIC - FERRAZ DE VASCONCELOS</t>
  </si>
  <si>
    <t>CIC - FRANCISCO MORATO</t>
  </si>
  <si>
    <t>CIC - CAMPINAS</t>
  </si>
  <si>
    <t>CIC - JUNDIAÍ</t>
  </si>
  <si>
    <t>Nº DE GRUPOS E PALESTRAS REALIZADAS PELA EQUIPE</t>
  </si>
  <si>
    <t>CENTRO DE CONVIVÊNCIA</t>
  </si>
  <si>
    <t>AGO/DEZ</t>
  </si>
  <si>
    <t xml:space="preserve">Usuário/dia </t>
  </si>
  <si>
    <t xml:space="preserve">Responsável pelo preenchimento:                                                                                                     </t>
  </si>
  <si>
    <t>Suely Freire</t>
  </si>
  <si>
    <t xml:space="preserve">Cargo:                                                                                  </t>
  </si>
  <si>
    <t>Gerente Administrativo</t>
  </si>
  <si>
    <t xml:space="preserve">Data: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</si>
</sst>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0" fillId="2" borderId="1" xfId="0" applyFill="1" applyBorder="1" applyAlignment="1">
      <alignment horizontal="center"/>
    </xf>
    <xf numFmtId="164" fontId="0" fillId="0" borderId="1" xfId="0" applyBorder="1" applyAlignment="1">
      <alignment horizontal="left"/>
    </xf>
    <xf numFmtId="164" fontId="0" fillId="0" borderId="1" xfId="0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5" xfId="0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0</xdr:row>
      <xdr:rowOff>28575</xdr:rowOff>
    </xdr:from>
    <xdr:to>
      <xdr:col>12</xdr:col>
      <xdr:colOff>209550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28575"/>
          <a:ext cx="6953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247650</xdr:colOff>
      <xdr:row>0</xdr:row>
      <xdr:rowOff>85725</xdr:rowOff>
    </xdr:from>
    <xdr:to>
      <xdr:col>13</xdr:col>
      <xdr:colOff>400050</xdr:colOff>
      <xdr:row>2</xdr:row>
      <xdr:rowOff>171450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48975" y="85725"/>
          <a:ext cx="9906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8"/>
  <sheetViews>
    <sheetView tabSelected="1" workbookViewId="0" topLeftCell="A1">
      <selection activeCell="C49" sqref="C49"/>
    </sheetView>
  </sheetViews>
  <sheetFormatPr defaultColWidth="8.00390625" defaultRowHeight="15"/>
  <cols>
    <col min="1" max="1" width="8.8515625" style="0" customWidth="1"/>
    <col min="2" max="2" width="32.8515625" style="0" customWidth="1"/>
    <col min="3" max="3" width="14.00390625" style="0" customWidth="1"/>
    <col min="4" max="4" width="11.8515625" style="0" customWidth="1"/>
    <col min="5" max="5" width="13.00390625" style="0" customWidth="1"/>
    <col min="6" max="6" width="11.421875" style="0" customWidth="1"/>
    <col min="7" max="8" width="10.8515625" style="0" customWidth="1"/>
    <col min="9" max="9" width="11.421875" style="0" customWidth="1"/>
    <col min="10" max="10" width="10.8515625" style="0" customWidth="1"/>
    <col min="11" max="11" width="12.28125" style="0" customWidth="1"/>
    <col min="12" max="12" width="10.7109375" style="0" customWidth="1"/>
    <col min="13" max="13" width="12.57421875" style="0" customWidth="1"/>
    <col min="14" max="14" width="13.57421875" style="0" customWidth="1"/>
    <col min="15" max="15" width="11.140625" style="0" customWidth="1"/>
    <col min="16" max="16" width="14.7109375" style="0" customWidth="1"/>
    <col min="17" max="17" width="4.140625" style="0" customWidth="1"/>
    <col min="18" max="16384" width="8.8515625" style="0" customWidth="1"/>
  </cols>
  <sheetData>
    <row r="1" spans="2:11" ht="1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1.7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.2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5" customHeight="1" hidden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7" ht="15.75">
      <c r="B6" s="2" t="s">
        <v>1</v>
      </c>
      <c r="C6" s="2"/>
      <c r="D6" s="2"/>
      <c r="E6" s="2"/>
      <c r="F6" s="2"/>
      <c r="G6" s="3"/>
    </row>
    <row r="7" spans="2:14" ht="15">
      <c r="B7" s="2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7" ht="13.5" customHeight="1">
      <c r="B8" s="4"/>
      <c r="C8" s="5" t="s">
        <v>3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  <c r="K8" s="5" t="s">
        <v>4</v>
      </c>
      <c r="L8" s="5" t="s">
        <v>4</v>
      </c>
      <c r="M8" s="5" t="s">
        <v>4</v>
      </c>
      <c r="N8" s="5" t="s">
        <v>4</v>
      </c>
      <c r="O8" s="6" t="s">
        <v>4</v>
      </c>
      <c r="P8" s="6" t="s">
        <v>3</v>
      </c>
      <c r="Q8" s="7" t="s">
        <v>5</v>
      </c>
    </row>
    <row r="9" spans="2:17" ht="15">
      <c r="B9" s="4"/>
      <c r="C9" s="5"/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  <c r="M9" s="5" t="s">
        <v>15</v>
      </c>
      <c r="N9" s="5" t="s">
        <v>16</v>
      </c>
      <c r="O9" s="6" t="s">
        <v>17</v>
      </c>
      <c r="P9" s="6" t="s">
        <v>17</v>
      </c>
      <c r="Q9" s="7"/>
    </row>
    <row r="10" spans="2:17" ht="15">
      <c r="B10" s="4" t="s">
        <v>18</v>
      </c>
      <c r="C10" s="8">
        <v>50</v>
      </c>
      <c r="D10" s="9">
        <v>0</v>
      </c>
      <c r="E10" s="9">
        <v>0</v>
      </c>
      <c r="F10" s="9">
        <v>0</v>
      </c>
      <c r="G10" s="9">
        <v>0</v>
      </c>
      <c r="H10" s="10">
        <v>0</v>
      </c>
      <c r="I10" s="9">
        <v>21</v>
      </c>
      <c r="J10" s="9">
        <v>9</v>
      </c>
      <c r="K10" s="9">
        <v>7</v>
      </c>
      <c r="L10" s="9">
        <v>6</v>
      </c>
      <c r="M10" s="9">
        <v>13</v>
      </c>
      <c r="N10" s="9">
        <v>9</v>
      </c>
      <c r="O10" s="6">
        <f aca="true" t="shared" si="0" ref="O10:O23">SUM(D10:N10)</f>
        <v>65</v>
      </c>
      <c r="P10" s="6">
        <v>300</v>
      </c>
      <c r="Q10" s="6">
        <f aca="true" t="shared" si="1" ref="Q10:Q23">O10/P10*100</f>
        <v>21.666666666666668</v>
      </c>
    </row>
    <row r="11" spans="2:17" ht="15">
      <c r="B11" s="4" t="s">
        <v>19</v>
      </c>
      <c r="C11" s="8">
        <v>50</v>
      </c>
      <c r="D11" s="9">
        <v>16</v>
      </c>
      <c r="E11" s="9">
        <v>65</v>
      </c>
      <c r="F11" s="9">
        <v>102</v>
      </c>
      <c r="G11" s="9">
        <v>100</v>
      </c>
      <c r="H11" s="11">
        <v>40</v>
      </c>
      <c r="I11" s="9">
        <v>64</v>
      </c>
      <c r="J11" s="9">
        <v>81</v>
      </c>
      <c r="K11" s="9">
        <v>66</v>
      </c>
      <c r="L11" s="9">
        <v>81</v>
      </c>
      <c r="M11" s="9">
        <v>71</v>
      </c>
      <c r="N11" s="9">
        <v>30</v>
      </c>
      <c r="O11" s="6">
        <f t="shared" si="0"/>
        <v>716</v>
      </c>
      <c r="P11" s="6">
        <v>600</v>
      </c>
      <c r="Q11" s="6">
        <f t="shared" si="1"/>
        <v>119.33333333333334</v>
      </c>
    </row>
    <row r="12" spans="2:17" ht="15">
      <c r="B12" s="4" t="s">
        <v>20</v>
      </c>
      <c r="C12" s="8">
        <v>50</v>
      </c>
      <c r="D12" s="9">
        <v>51</v>
      </c>
      <c r="E12" s="9">
        <v>218</v>
      </c>
      <c r="F12" s="9">
        <v>204</v>
      </c>
      <c r="G12" s="9">
        <v>328</v>
      </c>
      <c r="H12" s="11">
        <v>120</v>
      </c>
      <c r="I12" s="9">
        <v>57</v>
      </c>
      <c r="J12" s="9">
        <v>173</v>
      </c>
      <c r="K12" s="9">
        <v>65</v>
      </c>
      <c r="L12" s="9">
        <v>31</v>
      </c>
      <c r="M12" s="9">
        <v>60</v>
      </c>
      <c r="N12" s="9">
        <v>40</v>
      </c>
      <c r="O12" s="6">
        <f t="shared" si="0"/>
        <v>1347</v>
      </c>
      <c r="P12" s="6">
        <v>600</v>
      </c>
      <c r="Q12" s="6">
        <f t="shared" si="1"/>
        <v>224.5</v>
      </c>
    </row>
    <row r="13" spans="2:17" ht="15">
      <c r="B13" s="4" t="s">
        <v>21</v>
      </c>
      <c r="C13" s="8">
        <v>50</v>
      </c>
      <c r="D13" s="9">
        <v>22</v>
      </c>
      <c r="E13" s="9">
        <v>77</v>
      </c>
      <c r="F13" s="9">
        <v>121</v>
      </c>
      <c r="G13" s="9">
        <v>46</v>
      </c>
      <c r="H13" s="11">
        <v>61</v>
      </c>
      <c r="I13" s="9">
        <v>71</v>
      </c>
      <c r="J13" s="9">
        <v>94</v>
      </c>
      <c r="K13" s="9">
        <v>119</v>
      </c>
      <c r="L13" s="9">
        <v>148</v>
      </c>
      <c r="M13" s="9">
        <v>158</v>
      </c>
      <c r="N13" s="9">
        <v>59</v>
      </c>
      <c r="O13" s="6">
        <f t="shared" si="0"/>
        <v>976</v>
      </c>
      <c r="P13" s="6">
        <v>600</v>
      </c>
      <c r="Q13" s="6">
        <f t="shared" si="1"/>
        <v>162.66666666666666</v>
      </c>
    </row>
    <row r="14" spans="2:17" ht="15">
      <c r="B14" s="4" t="s">
        <v>22</v>
      </c>
      <c r="C14" s="8">
        <v>50</v>
      </c>
      <c r="D14" s="9">
        <v>6</v>
      </c>
      <c r="E14" s="9">
        <v>4</v>
      </c>
      <c r="F14" s="9">
        <v>7</v>
      </c>
      <c r="G14" s="9">
        <v>72</v>
      </c>
      <c r="H14" s="11">
        <v>55</v>
      </c>
      <c r="I14" s="9">
        <v>50</v>
      </c>
      <c r="J14" s="9">
        <v>62</v>
      </c>
      <c r="K14" s="9">
        <v>91</v>
      </c>
      <c r="L14" s="9">
        <v>94</v>
      </c>
      <c r="M14" s="9">
        <v>90</v>
      </c>
      <c r="N14" s="9">
        <v>65</v>
      </c>
      <c r="O14" s="6">
        <f t="shared" si="0"/>
        <v>596</v>
      </c>
      <c r="P14" s="6">
        <v>600</v>
      </c>
      <c r="Q14" s="6">
        <f t="shared" si="1"/>
        <v>99.33333333333333</v>
      </c>
    </row>
    <row r="15" spans="2:17" ht="15">
      <c r="B15" s="4" t="s">
        <v>23</v>
      </c>
      <c r="C15" s="8">
        <v>50</v>
      </c>
      <c r="D15" s="9">
        <v>2</v>
      </c>
      <c r="E15" s="9">
        <v>17</v>
      </c>
      <c r="F15" s="9">
        <v>40</v>
      </c>
      <c r="G15" s="9">
        <v>27</v>
      </c>
      <c r="H15" s="11">
        <v>28</v>
      </c>
      <c r="I15" s="9">
        <v>33</v>
      </c>
      <c r="J15" s="9">
        <v>16</v>
      </c>
      <c r="K15" s="9">
        <v>28</v>
      </c>
      <c r="L15" s="9">
        <v>51</v>
      </c>
      <c r="M15" s="9">
        <v>41</v>
      </c>
      <c r="N15" s="9">
        <v>16</v>
      </c>
      <c r="O15" s="6">
        <f t="shared" si="0"/>
        <v>299</v>
      </c>
      <c r="P15" s="6">
        <v>600</v>
      </c>
      <c r="Q15" s="6">
        <f t="shared" si="1"/>
        <v>49.833333333333336</v>
      </c>
    </row>
    <row r="16" spans="2:17" ht="15">
      <c r="B16" s="4" t="s">
        <v>24</v>
      </c>
      <c r="C16" s="8">
        <v>50</v>
      </c>
      <c r="D16" s="9">
        <v>6</v>
      </c>
      <c r="E16" s="9">
        <v>17</v>
      </c>
      <c r="F16" s="9">
        <v>16</v>
      </c>
      <c r="G16" s="9">
        <v>20</v>
      </c>
      <c r="H16" s="11">
        <v>5</v>
      </c>
      <c r="I16" s="9">
        <v>13</v>
      </c>
      <c r="J16" s="9">
        <v>11</v>
      </c>
      <c r="K16" s="9">
        <v>4</v>
      </c>
      <c r="L16" s="9">
        <v>2</v>
      </c>
      <c r="M16" s="9">
        <v>20</v>
      </c>
      <c r="N16" s="9">
        <v>9</v>
      </c>
      <c r="O16" s="6">
        <f t="shared" si="0"/>
        <v>123</v>
      </c>
      <c r="P16" s="6">
        <v>600</v>
      </c>
      <c r="Q16" s="6">
        <f t="shared" si="1"/>
        <v>20.5</v>
      </c>
    </row>
    <row r="17" spans="2:17" ht="15">
      <c r="B17" s="4" t="s">
        <v>25</v>
      </c>
      <c r="C17" s="8">
        <v>50</v>
      </c>
      <c r="D17" s="9">
        <v>5</v>
      </c>
      <c r="E17" s="9">
        <v>27</v>
      </c>
      <c r="F17" s="9">
        <v>15</v>
      </c>
      <c r="G17" s="9">
        <v>11</v>
      </c>
      <c r="H17" s="11">
        <v>7</v>
      </c>
      <c r="I17" s="9">
        <v>11</v>
      </c>
      <c r="J17" s="9">
        <v>24</v>
      </c>
      <c r="K17" s="9">
        <v>17</v>
      </c>
      <c r="L17" s="9">
        <v>37</v>
      </c>
      <c r="M17" s="9">
        <v>82</v>
      </c>
      <c r="N17" s="9">
        <v>58</v>
      </c>
      <c r="O17" s="6">
        <f t="shared" si="0"/>
        <v>294</v>
      </c>
      <c r="P17" s="6">
        <v>600</v>
      </c>
      <c r="Q17" s="6">
        <f t="shared" si="1"/>
        <v>49</v>
      </c>
    </row>
    <row r="18" spans="2:17" ht="15">
      <c r="B18" s="4" t="s">
        <v>26</v>
      </c>
      <c r="C18" s="8">
        <v>50</v>
      </c>
      <c r="D18" s="9">
        <v>22</v>
      </c>
      <c r="E18" s="9">
        <v>36</v>
      </c>
      <c r="F18" s="9">
        <v>34</v>
      </c>
      <c r="G18" s="9">
        <v>61</v>
      </c>
      <c r="H18" s="11">
        <v>11</v>
      </c>
      <c r="I18" s="9">
        <v>41</v>
      </c>
      <c r="J18" s="9">
        <v>54</v>
      </c>
      <c r="K18" s="9">
        <v>45</v>
      </c>
      <c r="L18" s="9">
        <v>71</v>
      </c>
      <c r="M18" s="9">
        <v>44</v>
      </c>
      <c r="N18" s="9">
        <v>25</v>
      </c>
      <c r="O18" s="6">
        <f t="shared" si="0"/>
        <v>444</v>
      </c>
      <c r="P18" s="6">
        <v>600</v>
      </c>
      <c r="Q18" s="6">
        <f t="shared" si="1"/>
        <v>74</v>
      </c>
    </row>
    <row r="19" spans="2:17" ht="15">
      <c r="B19" s="4" t="s">
        <v>27</v>
      </c>
      <c r="C19" s="8">
        <v>50</v>
      </c>
      <c r="D19" s="9">
        <v>51</v>
      </c>
      <c r="E19" s="9">
        <v>68</v>
      </c>
      <c r="F19" s="9">
        <v>58</v>
      </c>
      <c r="G19" s="9">
        <v>58</v>
      </c>
      <c r="H19" s="11">
        <v>44</v>
      </c>
      <c r="I19" s="9">
        <v>89</v>
      </c>
      <c r="J19" s="9">
        <v>63</v>
      </c>
      <c r="K19" s="9">
        <v>66</v>
      </c>
      <c r="L19" s="9">
        <v>62</v>
      </c>
      <c r="M19" s="9">
        <v>59</v>
      </c>
      <c r="N19" s="9">
        <v>48</v>
      </c>
      <c r="O19" s="6">
        <f t="shared" si="0"/>
        <v>666</v>
      </c>
      <c r="P19" s="6">
        <v>600</v>
      </c>
      <c r="Q19" s="6">
        <f t="shared" si="1"/>
        <v>111.00000000000001</v>
      </c>
    </row>
    <row r="20" spans="2:17" ht="15">
      <c r="B20" s="4" t="s">
        <v>28</v>
      </c>
      <c r="C20" s="8">
        <v>50</v>
      </c>
      <c r="D20" s="9">
        <v>10</v>
      </c>
      <c r="E20" s="9">
        <v>26</v>
      </c>
      <c r="F20" s="9">
        <v>36</v>
      </c>
      <c r="G20" s="9">
        <v>46</v>
      </c>
      <c r="H20" s="11">
        <v>30</v>
      </c>
      <c r="I20" s="9">
        <v>52</v>
      </c>
      <c r="J20" s="9">
        <v>56</v>
      </c>
      <c r="K20" s="9">
        <v>53</v>
      </c>
      <c r="L20" s="9">
        <v>56</v>
      </c>
      <c r="M20" s="9">
        <v>47</v>
      </c>
      <c r="N20" s="9">
        <v>41</v>
      </c>
      <c r="O20" s="6">
        <f t="shared" si="0"/>
        <v>453</v>
      </c>
      <c r="P20" s="6">
        <v>600</v>
      </c>
      <c r="Q20" s="6">
        <f t="shared" si="1"/>
        <v>75.5</v>
      </c>
    </row>
    <row r="21" spans="2:17" ht="15">
      <c r="B21" s="4" t="s">
        <v>29</v>
      </c>
      <c r="C21" s="8">
        <v>50</v>
      </c>
      <c r="D21" s="9">
        <v>8</v>
      </c>
      <c r="E21" s="9">
        <v>32</v>
      </c>
      <c r="F21" s="9">
        <v>60</v>
      </c>
      <c r="G21" s="9">
        <v>35</v>
      </c>
      <c r="H21" s="11">
        <v>65</v>
      </c>
      <c r="I21" s="9">
        <v>79</v>
      </c>
      <c r="J21" s="9">
        <v>53</v>
      </c>
      <c r="K21" s="9">
        <v>47</v>
      </c>
      <c r="L21" s="9">
        <v>60</v>
      </c>
      <c r="M21" s="9">
        <v>20</v>
      </c>
      <c r="N21" s="9">
        <v>22</v>
      </c>
      <c r="O21" s="6">
        <f t="shared" si="0"/>
        <v>481</v>
      </c>
      <c r="P21" s="6">
        <v>600</v>
      </c>
      <c r="Q21" s="6">
        <f t="shared" si="1"/>
        <v>80.16666666666666</v>
      </c>
    </row>
    <row r="22" spans="2:17" ht="15">
      <c r="B22" s="4" t="s">
        <v>30</v>
      </c>
      <c r="C22" s="8">
        <v>50</v>
      </c>
      <c r="D22" s="9">
        <v>7</v>
      </c>
      <c r="E22" s="9">
        <v>12</v>
      </c>
      <c r="F22" s="9">
        <v>30</v>
      </c>
      <c r="G22" s="9">
        <v>20</v>
      </c>
      <c r="H22" s="11">
        <v>27</v>
      </c>
      <c r="I22" s="9">
        <v>23</v>
      </c>
      <c r="J22" s="9">
        <v>11</v>
      </c>
      <c r="K22" s="9">
        <v>7</v>
      </c>
      <c r="L22" s="9">
        <v>9</v>
      </c>
      <c r="M22" s="9">
        <v>29</v>
      </c>
      <c r="N22" s="9">
        <v>32</v>
      </c>
      <c r="O22" s="6">
        <f t="shared" si="0"/>
        <v>207</v>
      </c>
      <c r="P22" s="6">
        <v>600</v>
      </c>
      <c r="Q22" s="6">
        <f t="shared" si="1"/>
        <v>34.5</v>
      </c>
    </row>
    <row r="23" spans="2:17" ht="15">
      <c r="B23" s="4" t="s">
        <v>17</v>
      </c>
      <c r="C23" s="8">
        <f>SUM(C10:C22)</f>
        <v>650</v>
      </c>
      <c r="D23" s="9">
        <f>SUM(D11:D22)</f>
        <v>206</v>
      </c>
      <c r="E23" s="9">
        <f>SUM(E10:E22)</f>
        <v>599</v>
      </c>
      <c r="F23" s="9">
        <f>SUM(F10:F22)</f>
        <v>723</v>
      </c>
      <c r="G23" s="9">
        <f>SUM(G10:G22)</f>
        <v>824</v>
      </c>
      <c r="H23" s="9">
        <f>SUM(H10:H22)</f>
        <v>493</v>
      </c>
      <c r="I23" s="9">
        <f>SUM(I10:I22)</f>
        <v>604</v>
      </c>
      <c r="J23" s="9">
        <f>SUM(J10:J22)</f>
        <v>707</v>
      </c>
      <c r="K23" s="9">
        <f>SUM(K10:K22)</f>
        <v>615</v>
      </c>
      <c r="L23" s="9">
        <f>SUM(L10:L22)</f>
        <v>708</v>
      </c>
      <c r="M23" s="9">
        <f>SUM(M10:M22)</f>
        <v>734</v>
      </c>
      <c r="N23" s="9">
        <f>SUM(N10:N22)</f>
        <v>454</v>
      </c>
      <c r="O23" s="6">
        <f t="shared" si="0"/>
        <v>6667</v>
      </c>
      <c r="P23" s="6">
        <f>SUM(P10:P22)</f>
        <v>7500</v>
      </c>
      <c r="Q23" s="12">
        <f t="shared" si="1"/>
        <v>88.89333333333333</v>
      </c>
    </row>
    <row r="24" spans="2:14" ht="15">
      <c r="B24" s="2" t="s">
        <v>31</v>
      </c>
      <c r="C24" s="2"/>
      <c r="D24" s="2"/>
      <c r="E24" s="2"/>
      <c r="F24" s="13"/>
      <c r="G24" s="13"/>
      <c r="H24" s="13"/>
      <c r="I24" s="13"/>
      <c r="J24" s="13"/>
      <c r="K24" s="13"/>
      <c r="L24" s="13"/>
      <c r="M24" s="13"/>
      <c r="N24" s="13"/>
    </row>
    <row r="25" spans="2:17" ht="13.5" customHeight="1">
      <c r="B25" s="14"/>
      <c r="C25" s="5" t="s">
        <v>3</v>
      </c>
      <c r="D25" s="5" t="s">
        <v>4</v>
      </c>
      <c r="E25" s="5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 t="s">
        <v>4</v>
      </c>
      <c r="K25" s="5" t="s">
        <v>4</v>
      </c>
      <c r="L25" s="5" t="s">
        <v>4</v>
      </c>
      <c r="M25" s="5" t="s">
        <v>4</v>
      </c>
      <c r="N25" s="5" t="s">
        <v>4</v>
      </c>
      <c r="O25" s="6" t="s">
        <v>4</v>
      </c>
      <c r="P25" s="6" t="s">
        <v>3</v>
      </c>
      <c r="Q25" s="7" t="s">
        <v>5</v>
      </c>
    </row>
    <row r="26" spans="2:17" ht="15">
      <c r="B26" s="14"/>
      <c r="C26" s="5"/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5" t="s">
        <v>12</v>
      </c>
      <c r="K26" s="5" t="s">
        <v>13</v>
      </c>
      <c r="L26" s="5" t="s">
        <v>14</v>
      </c>
      <c r="M26" s="5" t="s">
        <v>15</v>
      </c>
      <c r="N26" s="5" t="s">
        <v>16</v>
      </c>
      <c r="O26" s="6" t="s">
        <v>17</v>
      </c>
      <c r="P26" s="6" t="s">
        <v>17</v>
      </c>
      <c r="Q26" s="7"/>
    </row>
    <row r="27" spans="2:17" ht="15">
      <c r="B27" s="4" t="s">
        <v>18</v>
      </c>
      <c r="C27" s="8">
        <v>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4</v>
      </c>
      <c r="J27" s="15">
        <v>2</v>
      </c>
      <c r="K27" s="15">
        <v>2</v>
      </c>
      <c r="L27" s="15">
        <v>8</v>
      </c>
      <c r="M27" s="15">
        <v>6</v>
      </c>
      <c r="N27" s="15">
        <v>2</v>
      </c>
      <c r="O27" s="6">
        <f aca="true" t="shared" si="2" ref="O27:O40">SUM(D27:N27)</f>
        <v>24</v>
      </c>
      <c r="P27" s="6">
        <v>23</v>
      </c>
      <c r="Q27" s="6">
        <f aca="true" t="shared" si="3" ref="Q27:Q40">O27/P27*100</f>
        <v>104.34782608695652</v>
      </c>
    </row>
    <row r="28" spans="2:17" ht="15">
      <c r="B28" s="4" t="s">
        <v>19</v>
      </c>
      <c r="C28" s="8">
        <v>4</v>
      </c>
      <c r="D28" s="15">
        <v>2</v>
      </c>
      <c r="E28" s="15">
        <v>4</v>
      </c>
      <c r="F28" s="15">
        <v>5</v>
      </c>
      <c r="G28" s="15">
        <v>5</v>
      </c>
      <c r="H28" s="15">
        <v>2</v>
      </c>
      <c r="I28" s="15">
        <v>7</v>
      </c>
      <c r="J28" s="15">
        <v>7</v>
      </c>
      <c r="K28" s="15">
        <v>6</v>
      </c>
      <c r="L28" s="15">
        <v>7</v>
      </c>
      <c r="M28" s="15">
        <v>5</v>
      </c>
      <c r="N28" s="15">
        <v>2</v>
      </c>
      <c r="O28" s="6">
        <f t="shared" si="2"/>
        <v>52</v>
      </c>
      <c r="P28" s="6">
        <v>46</v>
      </c>
      <c r="Q28" s="6">
        <f t="shared" si="3"/>
        <v>113.04347826086956</v>
      </c>
    </row>
    <row r="29" spans="2:17" ht="15">
      <c r="B29" s="4" t="s">
        <v>20</v>
      </c>
      <c r="C29" s="8">
        <v>4</v>
      </c>
      <c r="D29" s="15">
        <v>6</v>
      </c>
      <c r="E29" s="15">
        <v>10</v>
      </c>
      <c r="F29" s="15">
        <v>9</v>
      </c>
      <c r="G29" s="15">
        <v>9</v>
      </c>
      <c r="H29" s="15">
        <v>8</v>
      </c>
      <c r="I29" s="15">
        <v>9</v>
      </c>
      <c r="J29" s="15">
        <v>6</v>
      </c>
      <c r="K29" s="15">
        <v>7</v>
      </c>
      <c r="L29" s="15">
        <v>8</v>
      </c>
      <c r="M29" s="15">
        <v>4</v>
      </c>
      <c r="N29" s="15">
        <v>4</v>
      </c>
      <c r="O29" s="6">
        <f t="shared" si="2"/>
        <v>80</v>
      </c>
      <c r="P29" s="6">
        <v>46</v>
      </c>
      <c r="Q29" s="6">
        <f t="shared" si="3"/>
        <v>173.91304347826087</v>
      </c>
    </row>
    <row r="30" spans="2:17" ht="15">
      <c r="B30" s="4" t="s">
        <v>21</v>
      </c>
      <c r="C30" s="8">
        <v>4</v>
      </c>
      <c r="D30" s="15">
        <v>4</v>
      </c>
      <c r="E30" s="15">
        <v>6</v>
      </c>
      <c r="F30" s="15">
        <v>9</v>
      </c>
      <c r="G30" s="15">
        <v>13</v>
      </c>
      <c r="H30" s="15">
        <v>11</v>
      </c>
      <c r="I30" s="15">
        <v>11</v>
      </c>
      <c r="J30" s="15">
        <v>18</v>
      </c>
      <c r="K30" s="15">
        <v>10</v>
      </c>
      <c r="L30" s="15">
        <v>21</v>
      </c>
      <c r="M30" s="15">
        <v>11</v>
      </c>
      <c r="N30" s="15">
        <v>6</v>
      </c>
      <c r="O30" s="6">
        <f t="shared" si="2"/>
        <v>120</v>
      </c>
      <c r="P30" s="6">
        <v>46</v>
      </c>
      <c r="Q30" s="6">
        <f t="shared" si="3"/>
        <v>260.8695652173913</v>
      </c>
    </row>
    <row r="31" spans="2:17" ht="15">
      <c r="B31" s="4" t="s">
        <v>22</v>
      </c>
      <c r="C31" s="8">
        <v>4</v>
      </c>
      <c r="D31" s="15">
        <v>2</v>
      </c>
      <c r="E31" s="15">
        <v>2</v>
      </c>
      <c r="F31" s="15">
        <v>2</v>
      </c>
      <c r="G31" s="15">
        <v>5</v>
      </c>
      <c r="H31" s="15">
        <v>4</v>
      </c>
      <c r="I31" s="15">
        <v>7</v>
      </c>
      <c r="J31" s="15">
        <v>16</v>
      </c>
      <c r="K31" s="15">
        <v>12</v>
      </c>
      <c r="L31" s="15">
        <v>21</v>
      </c>
      <c r="M31" s="15">
        <v>12</v>
      </c>
      <c r="N31" s="15">
        <v>6</v>
      </c>
      <c r="O31" s="6">
        <f t="shared" si="2"/>
        <v>89</v>
      </c>
      <c r="P31" s="6">
        <v>46</v>
      </c>
      <c r="Q31" s="6">
        <f t="shared" si="3"/>
        <v>193.47826086956522</v>
      </c>
    </row>
    <row r="32" spans="2:17" ht="15">
      <c r="B32" s="4" t="s">
        <v>23</v>
      </c>
      <c r="C32" s="8">
        <v>4</v>
      </c>
      <c r="D32" s="15">
        <v>2</v>
      </c>
      <c r="E32" s="15">
        <v>2</v>
      </c>
      <c r="F32" s="15">
        <v>4</v>
      </c>
      <c r="G32" s="15">
        <v>5</v>
      </c>
      <c r="H32" s="15">
        <v>9</v>
      </c>
      <c r="I32" s="15">
        <v>5</v>
      </c>
      <c r="J32" s="15">
        <v>7</v>
      </c>
      <c r="K32" s="15">
        <v>5</v>
      </c>
      <c r="L32" s="15">
        <v>9</v>
      </c>
      <c r="M32" s="15">
        <v>6</v>
      </c>
      <c r="N32" s="15">
        <v>1</v>
      </c>
      <c r="O32" s="6">
        <f t="shared" si="2"/>
        <v>55</v>
      </c>
      <c r="P32" s="6">
        <v>46</v>
      </c>
      <c r="Q32" s="6">
        <f t="shared" si="3"/>
        <v>119.56521739130434</v>
      </c>
    </row>
    <row r="33" spans="2:17" ht="15">
      <c r="B33" s="4" t="s">
        <v>24</v>
      </c>
      <c r="C33" s="8">
        <v>4</v>
      </c>
      <c r="D33" s="15">
        <v>4</v>
      </c>
      <c r="E33" s="15">
        <v>2</v>
      </c>
      <c r="F33" s="15">
        <v>0</v>
      </c>
      <c r="G33" s="15">
        <v>4</v>
      </c>
      <c r="H33" s="15">
        <v>3</v>
      </c>
      <c r="I33" s="15">
        <v>5</v>
      </c>
      <c r="J33" s="15">
        <v>4</v>
      </c>
      <c r="K33" s="15">
        <v>0</v>
      </c>
      <c r="L33" s="15">
        <v>1</v>
      </c>
      <c r="M33" s="15">
        <v>0</v>
      </c>
      <c r="N33" s="15">
        <v>0</v>
      </c>
      <c r="O33" s="6">
        <f t="shared" si="2"/>
        <v>23</v>
      </c>
      <c r="P33" s="6">
        <v>46</v>
      </c>
      <c r="Q33" s="6">
        <f t="shared" si="3"/>
        <v>50</v>
      </c>
    </row>
    <row r="34" spans="2:17" ht="15">
      <c r="B34" s="4" t="s">
        <v>25</v>
      </c>
      <c r="C34" s="8">
        <v>4</v>
      </c>
      <c r="D34" s="15">
        <v>2</v>
      </c>
      <c r="E34" s="15">
        <v>4</v>
      </c>
      <c r="F34" s="15">
        <v>5</v>
      </c>
      <c r="G34" s="15">
        <v>7</v>
      </c>
      <c r="H34" s="15">
        <v>5</v>
      </c>
      <c r="I34" s="15">
        <v>11</v>
      </c>
      <c r="J34" s="15">
        <v>9</v>
      </c>
      <c r="K34" s="15">
        <v>3</v>
      </c>
      <c r="L34" s="15">
        <v>7</v>
      </c>
      <c r="M34" s="15">
        <v>7</v>
      </c>
      <c r="N34" s="15">
        <v>6</v>
      </c>
      <c r="O34" s="6">
        <f t="shared" si="2"/>
        <v>66</v>
      </c>
      <c r="P34" s="6">
        <v>46</v>
      </c>
      <c r="Q34" s="6">
        <f t="shared" si="3"/>
        <v>143.47826086956522</v>
      </c>
    </row>
    <row r="35" spans="2:17" ht="15">
      <c r="B35" s="4" t="s">
        <v>26</v>
      </c>
      <c r="C35" s="8">
        <v>4</v>
      </c>
      <c r="D35" s="15">
        <v>6</v>
      </c>
      <c r="E35" s="15">
        <v>8</v>
      </c>
      <c r="F35" s="15">
        <v>4</v>
      </c>
      <c r="G35" s="15">
        <v>8</v>
      </c>
      <c r="H35" s="15">
        <v>8</v>
      </c>
      <c r="I35" s="15">
        <v>9</v>
      </c>
      <c r="J35" s="15">
        <v>13</v>
      </c>
      <c r="K35" s="15">
        <v>13</v>
      </c>
      <c r="L35" s="15">
        <v>12</v>
      </c>
      <c r="M35" s="15">
        <v>10</v>
      </c>
      <c r="N35" s="15">
        <v>4</v>
      </c>
      <c r="O35" s="6">
        <f t="shared" si="2"/>
        <v>95</v>
      </c>
      <c r="P35" s="6">
        <v>46</v>
      </c>
      <c r="Q35" s="6">
        <f t="shared" si="3"/>
        <v>206.52173913043475</v>
      </c>
    </row>
    <row r="36" spans="2:17" ht="15">
      <c r="B36" s="4" t="s">
        <v>27</v>
      </c>
      <c r="C36" s="8">
        <v>4</v>
      </c>
      <c r="D36" s="15">
        <v>4</v>
      </c>
      <c r="E36" s="15">
        <v>6</v>
      </c>
      <c r="F36" s="15">
        <v>10</v>
      </c>
      <c r="G36" s="15">
        <v>5</v>
      </c>
      <c r="H36" s="15">
        <v>2</v>
      </c>
      <c r="I36" s="15">
        <v>16</v>
      </c>
      <c r="J36" s="15">
        <v>9</v>
      </c>
      <c r="K36" s="15">
        <v>9</v>
      </c>
      <c r="L36" s="15">
        <v>9</v>
      </c>
      <c r="M36" s="15">
        <v>9</v>
      </c>
      <c r="N36" s="15">
        <v>9</v>
      </c>
      <c r="O36" s="6">
        <f t="shared" si="2"/>
        <v>88</v>
      </c>
      <c r="P36" s="6">
        <v>46</v>
      </c>
      <c r="Q36" s="6">
        <f t="shared" si="3"/>
        <v>191.30434782608697</v>
      </c>
    </row>
    <row r="37" spans="2:17" ht="15">
      <c r="B37" s="4" t="s">
        <v>28</v>
      </c>
      <c r="C37" s="8">
        <v>4</v>
      </c>
      <c r="D37" s="15">
        <v>5</v>
      </c>
      <c r="E37" s="15">
        <v>6</v>
      </c>
      <c r="F37" s="15">
        <v>4</v>
      </c>
      <c r="G37" s="15">
        <v>6</v>
      </c>
      <c r="H37" s="15">
        <v>8</v>
      </c>
      <c r="I37" s="15">
        <v>16</v>
      </c>
      <c r="J37" s="15">
        <v>21</v>
      </c>
      <c r="K37" s="15">
        <v>6</v>
      </c>
      <c r="L37" s="15">
        <v>11</v>
      </c>
      <c r="M37" s="15">
        <v>6</v>
      </c>
      <c r="N37" s="15">
        <v>3</v>
      </c>
      <c r="O37" s="6">
        <f t="shared" si="2"/>
        <v>92</v>
      </c>
      <c r="P37" s="6">
        <v>46</v>
      </c>
      <c r="Q37" s="6">
        <f t="shared" si="3"/>
        <v>200</v>
      </c>
    </row>
    <row r="38" spans="2:17" ht="15">
      <c r="B38" s="4" t="s">
        <v>29</v>
      </c>
      <c r="C38" s="8">
        <v>4</v>
      </c>
      <c r="D38" s="15">
        <v>2</v>
      </c>
      <c r="E38" s="15">
        <v>2</v>
      </c>
      <c r="F38" s="15">
        <v>10</v>
      </c>
      <c r="G38" s="15">
        <v>14</v>
      </c>
      <c r="H38" s="15">
        <v>5</v>
      </c>
      <c r="I38" s="15">
        <v>6</v>
      </c>
      <c r="J38" s="15">
        <v>8</v>
      </c>
      <c r="K38" s="15">
        <v>3</v>
      </c>
      <c r="L38" s="15">
        <v>7</v>
      </c>
      <c r="M38" s="15">
        <v>4</v>
      </c>
      <c r="N38" s="15">
        <v>5</v>
      </c>
      <c r="O38" s="6">
        <f t="shared" si="2"/>
        <v>66</v>
      </c>
      <c r="P38" s="6">
        <v>46</v>
      </c>
      <c r="Q38" s="6">
        <f t="shared" si="3"/>
        <v>143.47826086956522</v>
      </c>
    </row>
    <row r="39" spans="2:17" ht="15">
      <c r="B39" s="4" t="s">
        <v>30</v>
      </c>
      <c r="C39" s="8">
        <v>4</v>
      </c>
      <c r="D39" s="15">
        <v>6</v>
      </c>
      <c r="E39" s="15">
        <v>3</v>
      </c>
      <c r="F39" s="15">
        <v>6</v>
      </c>
      <c r="G39" s="15">
        <v>5</v>
      </c>
      <c r="H39" s="15">
        <v>3</v>
      </c>
      <c r="I39" s="15">
        <v>3</v>
      </c>
      <c r="J39" s="15">
        <v>4</v>
      </c>
      <c r="K39" s="15">
        <v>3</v>
      </c>
      <c r="L39" s="15">
        <v>6</v>
      </c>
      <c r="M39" s="15">
        <v>9</v>
      </c>
      <c r="N39" s="15">
        <v>11</v>
      </c>
      <c r="O39" s="6">
        <f t="shared" si="2"/>
        <v>59</v>
      </c>
      <c r="P39" s="6">
        <v>46</v>
      </c>
      <c r="Q39" s="6">
        <f t="shared" si="3"/>
        <v>128.26086956521738</v>
      </c>
    </row>
    <row r="40" spans="2:17" ht="15">
      <c r="B40" s="5" t="s">
        <v>17</v>
      </c>
      <c r="C40" s="5">
        <f>SUM(C27:C39)</f>
        <v>52</v>
      </c>
      <c r="D40" s="8">
        <f>SUM(D28:D39)</f>
        <v>45</v>
      </c>
      <c r="E40" s="8">
        <f>SUM(E27:E39)</f>
        <v>55</v>
      </c>
      <c r="F40" s="8">
        <f>SUM(F27:F39)</f>
        <v>68</v>
      </c>
      <c r="G40" s="8">
        <f>SUM(G27:G39)</f>
        <v>86</v>
      </c>
      <c r="H40" s="8">
        <f>SUM(H27:H39)</f>
        <v>68</v>
      </c>
      <c r="I40" s="8">
        <f>SUM(I27:I39)</f>
        <v>109</v>
      </c>
      <c r="J40" s="8">
        <f>SUM(J27:J39)</f>
        <v>124</v>
      </c>
      <c r="K40" s="8">
        <f>SUM(K27:K39)</f>
        <v>79</v>
      </c>
      <c r="L40" s="8">
        <f>SUM(L27:L39)</f>
        <v>127</v>
      </c>
      <c r="M40" s="8">
        <f>SUM(M27:M39)</f>
        <v>89</v>
      </c>
      <c r="N40" s="8">
        <f>SUM(N27:N39)</f>
        <v>59</v>
      </c>
      <c r="O40" s="6">
        <f t="shared" si="2"/>
        <v>909</v>
      </c>
      <c r="P40" s="6">
        <f>SUM(P27:P39)</f>
        <v>575</v>
      </c>
      <c r="Q40" s="12">
        <f t="shared" si="3"/>
        <v>158.08695652173915</v>
      </c>
    </row>
    <row r="41" spans="2:17" ht="15">
      <c r="B41" s="5"/>
      <c r="C41" s="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/>
      <c r="P41" s="6"/>
      <c r="Q41" s="12"/>
    </row>
    <row r="42" spans="2:14" ht="15">
      <c r="B42" s="16" t="s">
        <v>32</v>
      </c>
      <c r="C42" s="16"/>
      <c r="D42" s="16"/>
      <c r="E42" s="16"/>
      <c r="F42" s="16"/>
      <c r="G42" s="16"/>
      <c r="H42" s="17"/>
      <c r="I42" s="17"/>
      <c r="J42" s="17"/>
      <c r="K42" s="2"/>
      <c r="L42" s="2"/>
      <c r="M42" s="2"/>
      <c r="N42" s="2"/>
    </row>
    <row r="43" spans="2:17" ht="15.75" customHeight="1">
      <c r="B43" s="4"/>
      <c r="C43" s="5" t="s">
        <v>3</v>
      </c>
      <c r="D43" s="18" t="s">
        <v>3</v>
      </c>
      <c r="E43" s="19" t="s">
        <v>4</v>
      </c>
      <c r="F43" s="19" t="s">
        <v>4</v>
      </c>
      <c r="G43" s="19" t="s">
        <v>4</v>
      </c>
      <c r="H43" s="19" t="s">
        <v>4</v>
      </c>
      <c r="I43" s="5" t="s">
        <v>4</v>
      </c>
      <c r="J43" s="5" t="s">
        <v>4</v>
      </c>
      <c r="K43" s="20" t="s">
        <v>4</v>
      </c>
      <c r="L43" s="20" t="s">
        <v>4</v>
      </c>
      <c r="M43" s="20" t="s">
        <v>4</v>
      </c>
      <c r="N43" s="20" t="s">
        <v>4</v>
      </c>
      <c r="O43" s="6" t="s">
        <v>4</v>
      </c>
      <c r="P43" s="6" t="s">
        <v>3</v>
      </c>
      <c r="Q43" s="7" t="s">
        <v>5</v>
      </c>
    </row>
    <row r="44" spans="2:17" ht="15.75">
      <c r="B44" s="4"/>
      <c r="C44" s="5" t="s">
        <v>11</v>
      </c>
      <c r="D44" s="19" t="s">
        <v>33</v>
      </c>
      <c r="E44" s="21"/>
      <c r="F44" s="21"/>
      <c r="G44" s="21"/>
      <c r="H44" s="21"/>
      <c r="I44" s="5" t="s">
        <v>11</v>
      </c>
      <c r="J44" s="5" t="s">
        <v>12</v>
      </c>
      <c r="K44" s="20" t="s">
        <v>13</v>
      </c>
      <c r="L44" s="20" t="s">
        <v>14</v>
      </c>
      <c r="M44" s="5" t="s">
        <v>15</v>
      </c>
      <c r="N44" s="20" t="s">
        <v>16</v>
      </c>
      <c r="O44" s="6" t="s">
        <v>17</v>
      </c>
      <c r="P44" s="6" t="s">
        <v>17</v>
      </c>
      <c r="Q44" s="7"/>
    </row>
    <row r="45" spans="2:17" ht="15.75">
      <c r="B45" s="6" t="s">
        <v>34</v>
      </c>
      <c r="C45" s="6">
        <v>1300</v>
      </c>
      <c r="D45" s="9">
        <v>2340</v>
      </c>
      <c r="E45" s="9"/>
      <c r="F45" s="9"/>
      <c r="G45" s="9"/>
      <c r="H45" s="9"/>
      <c r="I45" s="8">
        <v>2508</v>
      </c>
      <c r="J45" s="8">
        <v>2541</v>
      </c>
      <c r="K45" s="8">
        <v>2837</v>
      </c>
      <c r="L45" s="8">
        <v>3248</v>
      </c>
      <c r="M45" s="8">
        <v>2450</v>
      </c>
      <c r="N45" s="8">
        <v>2597</v>
      </c>
      <c r="O45" s="4">
        <f>SUM(I45:N45)</f>
        <v>16181</v>
      </c>
      <c r="P45" s="4">
        <v>13000</v>
      </c>
      <c r="Q45" s="12">
        <f>O45/P45*100</f>
        <v>124.46923076923078</v>
      </c>
    </row>
    <row r="46" spans="2:10" ht="15">
      <c r="B46" s="22" t="s">
        <v>35</v>
      </c>
      <c r="C46" s="23" t="s">
        <v>36</v>
      </c>
      <c r="D46" s="24"/>
      <c r="E46" s="25"/>
      <c r="F46" s="6"/>
      <c r="G46" s="6"/>
      <c r="H46" s="6"/>
      <c r="I46" s="26"/>
      <c r="J46" s="26"/>
    </row>
    <row r="47" spans="2:10" ht="15">
      <c r="B47" s="22" t="s">
        <v>37</v>
      </c>
      <c r="C47" s="23" t="s">
        <v>38</v>
      </c>
      <c r="D47" s="24"/>
      <c r="E47" s="25"/>
      <c r="F47" s="6"/>
      <c r="G47" s="6"/>
      <c r="H47" s="6"/>
      <c r="I47" s="26"/>
      <c r="J47" s="26"/>
    </row>
    <row r="48" spans="2:8" ht="15">
      <c r="B48" s="22" t="s">
        <v>39</v>
      </c>
      <c r="C48" s="27">
        <v>42131</v>
      </c>
      <c r="D48" s="24"/>
      <c r="E48" s="28"/>
      <c r="F48" s="29"/>
      <c r="G48" s="29"/>
      <c r="H48" s="29"/>
    </row>
    <row r="58" ht="15.75"/>
  </sheetData>
  <sheetProtection selectLockedCells="1" selectUnlockedCells="1"/>
  <mergeCells count="8">
    <mergeCell ref="B1:K5"/>
    <mergeCell ref="B6:F6"/>
    <mergeCell ref="B7:E7"/>
    <mergeCell ref="Q8:Q9"/>
    <mergeCell ref="B24:E24"/>
    <mergeCell ref="Q25:Q26"/>
    <mergeCell ref="B42:G42"/>
    <mergeCell ref="Q43:Q44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UNAD</dc:creator>
  <cp:keywords/>
  <dc:description/>
  <cp:lastModifiedBy/>
  <cp:lastPrinted>2014-11-10T21:07:14Z</cp:lastPrinted>
  <dcterms:created xsi:type="dcterms:W3CDTF">2014-03-10T20:32:18Z</dcterms:created>
  <dcterms:modified xsi:type="dcterms:W3CDTF">2020-02-20T18:38:44Z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